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660" yWindow="-30" windowWidth="12690" windowHeight="12300"/>
  </bookViews>
  <sheets>
    <sheet name="расходы" sheetId="1" r:id="rId1"/>
    <sheet name="доходы" sheetId="4" r:id="rId2"/>
  </sheets>
  <definedNames>
    <definedName name="_xlnm._FilterDatabase" localSheetId="0" hidden="1">расходы!$A$3:$G$53</definedName>
  </definedNames>
  <calcPr calcId="125725"/>
</workbook>
</file>

<file path=xl/calcChain.xml><?xml version="1.0" encoding="utf-8"?>
<calcChain xmlns="http://schemas.openxmlformats.org/spreadsheetml/2006/main">
  <c r="E44" i="4"/>
  <c r="F33"/>
  <c r="E33"/>
  <c r="E22"/>
  <c r="F49" i="1" l="1"/>
  <c r="F26"/>
  <c r="F12"/>
  <c r="F13"/>
  <c r="F14"/>
  <c r="F15"/>
  <c r="F16"/>
  <c r="F17"/>
  <c r="F18"/>
  <c r="F19"/>
  <c r="F20"/>
  <c r="F21"/>
  <c r="F22"/>
  <c r="F23"/>
  <c r="F24"/>
  <c r="F25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50"/>
  <c r="F51"/>
  <c r="F52"/>
  <c r="F53"/>
  <c r="E49" i="4"/>
  <c r="F49" s="1"/>
  <c r="E48"/>
  <c r="F48" s="1"/>
  <c r="E47"/>
  <c r="E46"/>
  <c r="F46" s="1"/>
  <c r="E45"/>
  <c r="F45" s="1"/>
  <c r="E43"/>
  <c r="F43" s="1"/>
  <c r="E42"/>
  <c r="F42" s="1"/>
  <c r="E41"/>
  <c r="F41" s="1"/>
  <c r="E40"/>
  <c r="F40" s="1"/>
  <c r="E39"/>
  <c r="F39" s="1"/>
  <c r="E38"/>
  <c r="F38" s="1"/>
  <c r="E37"/>
  <c r="F37" s="1"/>
  <c r="E36"/>
  <c r="F36" s="1"/>
  <c r="E35"/>
  <c r="F35" s="1"/>
  <c r="E34"/>
  <c r="F34" s="1"/>
  <c r="E32"/>
  <c r="F32" s="1"/>
  <c r="E31"/>
  <c r="F31" s="1"/>
  <c r="E30"/>
  <c r="F30" s="1"/>
  <c r="E29"/>
  <c r="F29" s="1"/>
  <c r="E28"/>
  <c r="F28" s="1"/>
  <c r="E27"/>
  <c r="E26"/>
  <c r="F26" s="1"/>
  <c r="E25"/>
  <c r="F25" s="1"/>
  <c r="E24"/>
  <c r="F24" s="1"/>
  <c r="E23"/>
  <c r="F23" s="1"/>
  <c r="E21"/>
  <c r="F21" s="1"/>
  <c r="E20"/>
  <c r="F20" s="1"/>
  <c r="E19"/>
  <c r="E18"/>
  <c r="F18" s="1"/>
  <c r="E17"/>
  <c r="F17" s="1"/>
  <c r="E16"/>
  <c r="F16" s="1"/>
  <c r="E15"/>
  <c r="F15" s="1"/>
  <c r="E14"/>
  <c r="F14" s="1"/>
  <c r="E13"/>
  <c r="F13" s="1"/>
  <c r="E12"/>
  <c r="F12" s="1"/>
  <c r="E11"/>
  <c r="F11" s="1"/>
  <c r="E10"/>
  <c r="F10" s="1"/>
  <c r="E9"/>
  <c r="F9" s="1"/>
  <c r="E8"/>
  <c r="F8" s="1"/>
  <c r="E7"/>
  <c r="F7" s="1"/>
  <c r="E6"/>
  <c r="F6" s="1"/>
  <c r="E5"/>
  <c r="F5" s="1"/>
  <c r="E4"/>
  <c r="F4" s="1"/>
  <c r="F6" i="1" l="1"/>
  <c r="F7"/>
  <c r="F8"/>
  <c r="F9"/>
  <c r="F10"/>
  <c r="F11"/>
  <c r="F5"/>
  <c r="F4"/>
</calcChain>
</file>

<file path=xl/sharedStrings.xml><?xml version="1.0" encoding="utf-8"?>
<sst xmlns="http://schemas.openxmlformats.org/spreadsheetml/2006/main" count="255" uniqueCount="169">
  <si>
    <t>Наименование</t>
  </si>
  <si>
    <t>Раз_x000D_
дел</t>
  </si>
  <si>
    <t>Под_x000D_
раз_x000D_
дел</t>
  </si>
  <si>
    <t>ОБЩЕГОСУДАРСТВЕННЫЕ ВОПРОСЫ</t>
  </si>
  <si>
    <t>01</t>
  </si>
  <si>
    <t/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</si>
  <si>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</si>
  <si>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</si>
  <si>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</si>
  <si>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</si>
  <si>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</si>
  <si>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</si>
  <si>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</si>
  <si>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</si>
  <si>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</si>
  <si>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</si>
  <si>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</si>
  <si>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</si>
  <si>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</si>
  <si>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</si>
  <si>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</si>
  <si>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</si>
  <si>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</si>
  <si>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</si>
  <si>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</si>
  <si>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</si>
  <si>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</si>
  <si>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</si>
  <si>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</si>
  <si>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</si>
  <si>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</si>
  <si>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</si>
  <si>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</si>
  <si>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</si>
  <si>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</si>
  <si>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</si>
  <si>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</si>
  <si>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</si>
  <si>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</si>
  <si>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</si>
  <si>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</si>
  <si>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</si>
  <si>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</si>
  <si>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</si>
  <si>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</si>
  <si>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</si>
  <si>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</si>
  <si>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</si>
  <si>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</si>
  <si>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</si>
  <si>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</si>
  <si>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</si>
  <si>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</si>
  <si>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</si>
  <si>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</si>
  <si>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</si>
  <si>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</si>
  <si>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</si>
  <si>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</si>
  <si>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</si>
  <si>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</si>
  <si>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</si>
  <si>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</si>
  <si>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</si>
  <si>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Итого</t>
  </si>
  <si>
    <t>Защита населения и территории от чрезвычайных ситуаций природного и техногенного характера, пожарная безопасность</t>
  </si>
  <si>
    <t>тыс. руб.</t>
  </si>
  <si>
    <t>Код бюджетной классификации</t>
  </si>
  <si>
    <t>Наименование кодов бюджетной классификации</t>
  </si>
  <si>
    <t>000 1 00 00000 00 0000 000</t>
  </si>
  <si>
    <t>НАЛОГОВЫЕ И НЕНАЛОГОВЫЕ ДОХОДЫ</t>
  </si>
  <si>
    <t>НАЛОГОВЫЕ ДОХОДЫ</t>
  </si>
  <si>
    <t>000 1 01 00000 00 0000 000</t>
  </si>
  <si>
    <t>НАЛОГИ НА ПРИБЫЛЬ, ДОХОДЫ</t>
  </si>
  <si>
    <t>000 1 01 02000 01 0000 000</t>
  </si>
  <si>
    <t>Налог на доходы физических лиц</t>
  </si>
  <si>
    <t>000 1 03 02000 01 0000 000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</si>
  <si>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</si>
  <si>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</si>
  <si>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</si>
  <si>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000 1 05 01000 00 0000 000</t>
  </si>
  <si>
    <t>Налог, взимаемый в связи с применением упрощенной системы налогообложения</t>
  </si>
  <si>
    <t>000 1 05 02000 02 0000 000</t>
  </si>
  <si>
    <t>Единый налог на вмененный доход для отдельных видов деятельности</t>
  </si>
  <si>
    <t>000 1 05 03000 01 0000 000</t>
  </si>
  <si>
    <t>Единый сельскохозяйственный налог</t>
  </si>
  <si>
    <t>000 1 05 04000 02 0000 000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</si>
  <si>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</si>
  <si>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</si>
  <si>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</si>
  <si>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000 1 06 01000 00 0000 000</t>
  </si>
  <si>
    <t>Налог на имущество физических лиц</t>
  </si>
  <si>
    <t>000 1 06 04000 02 0000 000</t>
  </si>
  <si>
    <t>Транспортный налог</t>
  </si>
  <si>
    <t>000 1 06 06000 00 0000 000</t>
  </si>
  <si>
    <t>Земельный налог</t>
  </si>
  <si>
    <t>000 1 08 00000 00 0000 000</t>
  </si>
  <si>
    <t>ГОСУДАРСТВЕННАЯ ПОШЛИНА</t>
  </si>
  <si>
    <t>000 1 09 00000 00 0000 000</t>
  </si>
  <si>
    <t>ЗАДОЛЖЕННОСТЬ И ПЕРЕРАСЧЕТЫ ПО ОТМЕНЕННЫМ НАЛОГАМ, СБОРАМ И ИНЫМ ОБЯЗАТЕЛЬНЫМ ПЛАТЕЖАМ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</si>
  <si>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</si>
  <si>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</si>
  <si>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</si>
  <si>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</si>
  <si>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</si>
  <si>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</si>
  <si>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</si>
  <si>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000 1 11 05074 04 0000 000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</si>
  <si>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</si>
  <si>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000 1 11 05312 04 0000 000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</si>
  <si>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</si>
  <si>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000 1 11 07000 00 0000 000</t>
  </si>
  <si>
    <t>Платежи от государственных и муниципальных унитарных предприятий</t>
  </si>
  <si>
    <t>000 1 11 09000 00 0000 000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</si>
  <si>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</si>
  <si>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</si>
  <si>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</si>
  <si>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000 1 13 00000 00 0000 000</t>
  </si>
  <si>
    <t>ДОХОДЫ ОТ ОКАЗАНИЯ ПЛАТНЫХ УСЛУГ И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</si>
  <si>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</si>
  <si>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</si>
  <si>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</si>
  <si>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</si>
  <si>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000 1 14 06000 00 0000 000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</si>
  <si>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</si>
  <si>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</si>
  <si>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</si>
  <si>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</si>
  <si>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</si>
  <si>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</si>
  <si>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</si>
  <si>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</si>
  <si>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</si>
  <si>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000 2 02 10000 00 0000 000</t>
  </si>
  <si>
    <t>Дотации бюджетам бюджетной системы Российской Федерации</t>
  </si>
  <si>
    <t>000 2 02 20000 00 0000 000</t>
  </si>
  <si>
    <t>Субсидии бюджетам бюджетной системы Российской Федерации (межбюджетные субсидии)</t>
  </si>
  <si>
    <t>000 2 02 30000 00 0000 000</t>
  </si>
  <si>
    <t>Субвенции бюджетам бюджетной системы Российской Федерации</t>
  </si>
  <si>
    <t>000 2 02 40000 00 0000 000</t>
  </si>
  <si>
    <t>Иные межбюджетные трансферты</t>
  </si>
  <si>
    <t>000 2 07 00000 00 0000 000</t>
  </si>
  <si>
    <t>ПРОЧИЕ БЕЗВОЗМЕЗДНЫЕ ПОСТУПЛЕНИЯ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</si>
  <si>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</si>
  <si>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</si>
  <si>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  доходов</t>
  </si>
  <si>
    <t>000 1 11 05410 04 0000 000</t>
  </si>
  <si>
    <t>Плата за публичный сервитут</t>
  </si>
  <si>
    <t>000 2 07 04050 04 0000 000</t>
  </si>
  <si>
    <t>Прочие безвозмездные поступления в бюджеты городских округов</t>
  </si>
  <si>
    <t>000 2 18 00000 00 0000 000</t>
  </si>
  <si>
    <t>Доходы бюджетов субъектов РФ от возврата остатков субсидий,субвенций и иных межбюджетных трансфертов</t>
  </si>
  <si>
    <t>Исполнено за 2023 год</t>
  </si>
  <si>
    <t>Фактическое исполнение по отчету за 2023 год</t>
  </si>
  <si>
    <t>Сравнительная информация о расходах бюджета Новокузнецкого городского округа  за 2023 и за 2024 год</t>
  </si>
  <si>
    <t>Исполнено за 2024 год</t>
  </si>
  <si>
    <t>Отклонение 2024 году к 2023 году</t>
  </si>
  <si>
    <t>Охрана объектов растительного и животного мира и среды их обитания</t>
  </si>
  <si>
    <t>Телевидение и радиовещание</t>
  </si>
  <si>
    <t>Сравнительная информация о доходах бюджета Новокузнецкого городского округа  за 2023 года и за 2024 года</t>
  </si>
  <si>
    <t>Фактическое исполнение по отчету за 2024 год</t>
  </si>
  <si>
    <t>Отклонение факта 2024 от 2023</t>
  </si>
  <si>
    <t>Рост 2024 к 2023%</t>
  </si>
  <si>
    <t>000 1 11 01040 04 0000 000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</si>
  <si>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</si>
  <si>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000 1 14 01000 00 0000 000</t>
  </si>
  <si>
    <t>Доходы от продажи квартир</t>
  </si>
  <si>
    <t>000 2 03 04099 04 0000 000</t>
  </si>
  <si>
    <t>Прочие безвозмездные поступления от государственных (муниципальных) организаций в бюджеты городских округов</t>
  </si>
</sst>
</file>

<file path=xl/styles.xml><?xml version="1.0" encoding="utf-8"?>
<styleSheet xmlns="http://schemas.openxmlformats.org/spreadsheetml/2006/main">
  <numFmts count="3">
    <numFmt numFmtId="164" formatCode="[$-FC19]d\ mmmm\ yyyy\ &quot;г.&quot;"/>
    <numFmt numFmtId="165" formatCode="###,##0.0"/>
    <numFmt numFmtId="166" formatCode="#,##0.0"/>
  </numFmts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1" fillId="0" borderId="1" xfId="0" applyNumberFormat="1" applyFont="1" applyBorder="1" applyAlignment="1">
      <alignment horizontal="justify" wrapText="1"/>
    </xf>
    <xf numFmtId="49" fontId="1" fillId="0" borderId="1" xfId="0" applyNumberFormat="1" applyFont="1" applyBorder="1" applyAlignment="1">
      <alignment horizontal="center"/>
    </xf>
    <xf numFmtId="0" fontId="1" fillId="0" borderId="0" xfId="0" applyFont="1"/>
    <xf numFmtId="164" fontId="2" fillId="0" borderId="1" xfId="0" applyNumberFormat="1" applyFont="1" applyBorder="1" applyAlignment="1">
      <alignment horizontal="justify" wrapText="1"/>
    </xf>
    <xf numFmtId="49" fontId="2" fillId="0" borderId="1" xfId="0" applyNumberFormat="1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165" fontId="1" fillId="0" borderId="1" xfId="0" applyNumberFormat="1" applyFont="1" applyBorder="1"/>
    <xf numFmtId="166" fontId="2" fillId="0" borderId="1" xfId="0" applyNumberFormat="1" applyFont="1" applyBorder="1"/>
    <xf numFmtId="166" fontId="1" fillId="0" borderId="1" xfId="0" applyNumberFormat="1" applyFont="1" applyBorder="1"/>
    <xf numFmtId="0" fontId="0" fillId="0" borderId="0" xfId="0" applyFill="1"/>
    <xf numFmtId="0" fontId="3" fillId="0" borderId="2" xfId="0" applyFont="1" applyFill="1" applyBorder="1" applyAlignment="1">
      <alignment horizontal="center" vertical="center" wrapText="1"/>
    </xf>
    <xf numFmtId="166" fontId="2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49" fontId="3" fillId="0" borderId="2" xfId="0" applyNumberFormat="1" applyFont="1" applyFill="1" applyBorder="1" applyAlignment="1">
      <alignment vertical="top"/>
    </xf>
    <xf numFmtId="49" fontId="4" fillId="0" borderId="2" xfId="0" applyNumberFormat="1" applyFont="1" applyFill="1" applyBorder="1" applyAlignment="1">
      <alignment vertical="top"/>
    </xf>
    <xf numFmtId="49" fontId="3" fillId="0" borderId="1" xfId="0" applyNumberFormat="1" applyFont="1" applyFill="1" applyBorder="1" applyAlignment="1">
      <alignment vertical="top"/>
    </xf>
    <xf numFmtId="49" fontId="3" fillId="0" borderId="4" xfId="0" applyNumberFormat="1" applyFont="1" applyFill="1" applyBorder="1" applyAlignment="1">
      <alignment vertical="top"/>
    </xf>
    <xf numFmtId="0" fontId="0" fillId="0" borderId="0" xfId="0" applyFill="1" applyAlignment="1">
      <alignment vertical="top"/>
    </xf>
    <xf numFmtId="49" fontId="5" fillId="0" borderId="2" xfId="0" applyNumberFormat="1" applyFont="1" applyFill="1" applyBorder="1" applyAlignment="1">
      <alignment vertical="top"/>
    </xf>
    <xf numFmtId="165" fontId="2" fillId="0" borderId="1" xfId="0" applyNumberFormat="1" applyFont="1" applyBorder="1" applyAlignment="1">
      <alignment horizontal="right"/>
    </xf>
    <xf numFmtId="165" fontId="1" fillId="0" borderId="1" xfId="0" applyNumberFormat="1" applyFont="1" applyBorder="1" applyAlignment="1">
      <alignment horizontal="right"/>
    </xf>
    <xf numFmtId="0" fontId="3" fillId="0" borderId="2" xfId="0" applyNumberFormat="1" applyFont="1" applyFill="1" applyBorder="1" applyAlignment="1">
      <alignment vertical="top" wrapText="1"/>
    </xf>
    <xf numFmtId="0" fontId="4" fillId="0" borderId="2" xfId="0" applyNumberFormat="1" applyFont="1" applyFill="1" applyBorder="1" applyAlignment="1">
      <alignment vertical="top" wrapText="1"/>
    </xf>
    <xf numFmtId="0" fontId="3" fillId="0" borderId="5" xfId="0" applyNumberFormat="1" applyFont="1" applyFill="1" applyBorder="1" applyAlignment="1">
      <alignment vertical="top" wrapText="1"/>
    </xf>
    <xf numFmtId="0" fontId="5" fillId="0" borderId="2" xfId="0" applyNumberFormat="1" applyFont="1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166" fontId="3" fillId="0" borderId="2" xfId="0" applyNumberFormat="1" applyFont="1" applyFill="1" applyBorder="1" applyAlignment="1">
      <alignment horizontal="right" vertical="center"/>
    </xf>
    <xf numFmtId="166" fontId="3" fillId="0" borderId="4" xfId="0" applyNumberFormat="1" applyFont="1" applyFill="1" applyBorder="1" applyAlignment="1">
      <alignment horizontal="right" vertical="center"/>
    </xf>
    <xf numFmtId="166" fontId="4" fillId="0" borderId="2" xfId="0" applyNumberFormat="1" applyFont="1" applyFill="1" applyBorder="1" applyAlignment="1">
      <alignment horizontal="right" vertical="center"/>
    </xf>
    <xf numFmtId="166" fontId="5" fillId="0" borderId="2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49" fontId="3" fillId="0" borderId="2" xfId="0" applyNumberFormat="1" applyFont="1" applyFill="1" applyBorder="1"/>
    <xf numFmtId="0" fontId="3" fillId="0" borderId="2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5"/>
  <sheetViews>
    <sheetView tabSelected="1" workbookViewId="0">
      <selection activeCell="F49" sqref="F49"/>
    </sheetView>
  </sheetViews>
  <sheetFormatPr defaultRowHeight="12.75"/>
  <cols>
    <col min="1" max="1" width="59.5703125" style="9" customWidth="1"/>
    <col min="2" max="3" width="4.5703125" style="10" customWidth="1"/>
    <col min="4" max="4" width="14.5703125" style="11" customWidth="1"/>
    <col min="5" max="5" width="15.7109375" style="11" customWidth="1"/>
    <col min="6" max="6" width="13.42578125" style="8" customWidth="1"/>
    <col min="7" max="16384" width="9.140625" style="8"/>
  </cols>
  <sheetData>
    <row r="1" spans="1:6">
      <c r="A1" s="41" t="s">
        <v>154</v>
      </c>
      <c r="B1" s="41"/>
      <c r="C1" s="41"/>
      <c r="D1" s="41"/>
      <c r="E1" s="41"/>
      <c r="F1" s="41"/>
    </row>
    <row r="2" spans="1:6">
      <c r="E2" s="8"/>
      <c r="F2" s="11" t="s">
        <v>66</v>
      </c>
    </row>
    <row r="3" spans="1:6" s="2" customFormat="1" ht="38.25">
      <c r="A3" s="1" t="s">
        <v>0</v>
      </c>
      <c r="B3" s="1" t="s">
        <v>1</v>
      </c>
      <c r="C3" s="1" t="s">
        <v>2</v>
      </c>
      <c r="D3" s="1" t="s">
        <v>152</v>
      </c>
      <c r="E3" s="1" t="s">
        <v>155</v>
      </c>
      <c r="F3" s="40" t="s">
        <v>156</v>
      </c>
    </row>
    <row r="4" spans="1:6" s="5" customFormat="1">
      <c r="A4" s="3" t="s">
        <v>3</v>
      </c>
      <c r="B4" s="4" t="s">
        <v>4</v>
      </c>
      <c r="C4" s="4" t="s">
        <v>5</v>
      </c>
      <c r="D4" s="30">
        <v>845158.17689999996</v>
      </c>
      <c r="E4" s="30">
        <v>1137560.8654</v>
      </c>
      <c r="F4" s="12">
        <f>E4-D4</f>
        <v>292402.68850000005</v>
      </c>
    </row>
    <row r="5" spans="1:6" ht="25.5">
      <c r="A5" s="6" t="s">
        <v>6</v>
      </c>
      <c r="B5" s="7" t="s">
        <v>4</v>
      </c>
      <c r="C5" s="7" t="s">
        <v>7</v>
      </c>
      <c r="D5" s="29">
        <v>9872.6695999999993</v>
      </c>
      <c r="E5" s="29">
        <v>5989.6575999999995</v>
      </c>
      <c r="F5" s="13">
        <f>E5-D5</f>
        <v>-3883.0119999999997</v>
      </c>
    </row>
    <row r="6" spans="1:6" ht="38.25">
      <c r="A6" s="6" t="s">
        <v>8</v>
      </c>
      <c r="B6" s="7" t="s">
        <v>4</v>
      </c>
      <c r="C6" s="7" t="s">
        <v>9</v>
      </c>
      <c r="D6" s="29">
        <v>18949.6996</v>
      </c>
      <c r="E6" s="29">
        <v>19140.041700000002</v>
      </c>
      <c r="F6" s="13">
        <f t="shared" ref="F6:F53" si="0">E6-D6</f>
        <v>190.34210000000166</v>
      </c>
    </row>
    <row r="7" spans="1:6" ht="38.25">
      <c r="A7" s="6" t="s">
        <v>10</v>
      </c>
      <c r="B7" s="7" t="s">
        <v>4</v>
      </c>
      <c r="C7" s="7" t="s">
        <v>11</v>
      </c>
      <c r="D7" s="29">
        <v>559076.16729999997</v>
      </c>
      <c r="E7" s="29">
        <v>674371.8297</v>
      </c>
      <c r="F7" s="13">
        <f t="shared" si="0"/>
        <v>115295.66240000003</v>
      </c>
    </row>
    <row r="8" spans="1:6">
      <c r="A8" s="6" t="s">
        <v>12</v>
      </c>
      <c r="B8" s="7" t="s">
        <v>4</v>
      </c>
      <c r="C8" s="7" t="s">
        <v>13</v>
      </c>
      <c r="D8" s="29"/>
      <c r="E8" s="29">
        <v>65.200100000000006</v>
      </c>
      <c r="F8" s="13">
        <f t="shared" si="0"/>
        <v>65.200100000000006</v>
      </c>
    </row>
    <row r="9" spans="1:6" ht="25.5">
      <c r="A9" s="6" t="s">
        <v>14</v>
      </c>
      <c r="B9" s="7" t="s">
        <v>4</v>
      </c>
      <c r="C9" s="7" t="s">
        <v>15</v>
      </c>
      <c r="D9" s="29">
        <v>98210.457999999999</v>
      </c>
      <c r="E9" s="29">
        <v>115049.1393</v>
      </c>
      <c r="F9" s="13">
        <f t="shared" si="0"/>
        <v>16838.681299999997</v>
      </c>
    </row>
    <row r="10" spans="1:6">
      <c r="A10" s="6" t="s">
        <v>16</v>
      </c>
      <c r="B10" s="7" t="s">
        <v>4</v>
      </c>
      <c r="C10" s="7" t="s">
        <v>17</v>
      </c>
      <c r="D10" s="29"/>
      <c r="E10" s="29">
        <v>4142.5252</v>
      </c>
      <c r="F10" s="13">
        <f t="shared" si="0"/>
        <v>4142.5252</v>
      </c>
    </row>
    <row r="11" spans="1:6">
      <c r="A11" s="6" t="s">
        <v>19</v>
      </c>
      <c r="B11" s="7" t="s">
        <v>4</v>
      </c>
      <c r="C11" s="7" t="s">
        <v>20</v>
      </c>
      <c r="D11" s="29">
        <v>159049.18239999999</v>
      </c>
      <c r="E11" s="29">
        <v>318802.4718</v>
      </c>
      <c r="F11" s="13">
        <f t="shared" si="0"/>
        <v>159753.28940000001</v>
      </c>
    </row>
    <row r="12" spans="1:6" s="5" customFormat="1" ht="25.5">
      <c r="A12" s="3" t="s">
        <v>21</v>
      </c>
      <c r="B12" s="4" t="s">
        <v>9</v>
      </c>
      <c r="C12" s="4" t="s">
        <v>5</v>
      </c>
      <c r="D12" s="30">
        <v>318636.4852</v>
      </c>
      <c r="E12" s="30">
        <v>528849.1997</v>
      </c>
      <c r="F12" s="14">
        <f t="shared" si="0"/>
        <v>210212.7145</v>
      </c>
    </row>
    <row r="13" spans="1:6" ht="25.5">
      <c r="A13" s="6" t="s">
        <v>22</v>
      </c>
      <c r="B13" s="7" t="s">
        <v>9</v>
      </c>
      <c r="C13" s="7" t="s">
        <v>23</v>
      </c>
      <c r="D13" s="29">
        <v>13110.1065</v>
      </c>
      <c r="E13" s="29">
        <v>7555.6234000000004</v>
      </c>
      <c r="F13" s="13">
        <f t="shared" si="0"/>
        <v>-5554.4830999999995</v>
      </c>
    </row>
    <row r="14" spans="1:6" ht="25.5">
      <c r="A14" s="6" t="s">
        <v>65</v>
      </c>
      <c r="B14" s="7" t="s">
        <v>9</v>
      </c>
      <c r="C14" s="7" t="s">
        <v>50</v>
      </c>
      <c r="D14" s="29">
        <v>293726.3787</v>
      </c>
      <c r="E14" s="29">
        <v>507273.96740000002</v>
      </c>
      <c r="F14" s="13">
        <f t="shared" si="0"/>
        <v>213547.58870000002</v>
      </c>
    </row>
    <row r="15" spans="1:6" s="5" customFormat="1" ht="25.5">
      <c r="A15" s="6" t="s">
        <v>24</v>
      </c>
      <c r="B15" s="7" t="s">
        <v>9</v>
      </c>
      <c r="C15" s="7" t="s">
        <v>25</v>
      </c>
      <c r="D15" s="29">
        <v>11800</v>
      </c>
      <c r="E15" s="29">
        <v>14019.608899999999</v>
      </c>
      <c r="F15" s="13">
        <f t="shared" si="0"/>
        <v>2219.6088999999993</v>
      </c>
    </row>
    <row r="16" spans="1:6">
      <c r="A16" s="3" t="s">
        <v>26</v>
      </c>
      <c r="B16" s="4" t="s">
        <v>11</v>
      </c>
      <c r="C16" s="4" t="s">
        <v>5</v>
      </c>
      <c r="D16" s="30">
        <v>7039687.3864000002</v>
      </c>
      <c r="E16" s="30">
        <v>5976523.0412999997</v>
      </c>
      <c r="F16" s="14">
        <f t="shared" si="0"/>
        <v>-1063164.3451000005</v>
      </c>
    </row>
    <row r="17" spans="1:6">
      <c r="A17" s="6" t="s">
        <v>27</v>
      </c>
      <c r="B17" s="7" t="s">
        <v>11</v>
      </c>
      <c r="C17" s="7" t="s">
        <v>28</v>
      </c>
      <c r="D17" s="29">
        <v>4235332.392</v>
      </c>
      <c r="E17" s="29">
        <v>2891315.3015000001</v>
      </c>
      <c r="F17" s="13">
        <f t="shared" si="0"/>
        <v>-1344017.0904999999</v>
      </c>
    </row>
    <row r="18" spans="1:6">
      <c r="A18" s="6" t="s">
        <v>29</v>
      </c>
      <c r="B18" s="7" t="s">
        <v>11</v>
      </c>
      <c r="C18" s="7" t="s">
        <v>23</v>
      </c>
      <c r="D18" s="29">
        <v>2737833.2892</v>
      </c>
      <c r="E18" s="29">
        <v>2984144.7565000001</v>
      </c>
      <c r="F18" s="13">
        <f t="shared" si="0"/>
        <v>246311.46730000013</v>
      </c>
    </row>
    <row r="19" spans="1:6" s="5" customFormat="1">
      <c r="A19" s="6" t="s">
        <v>30</v>
      </c>
      <c r="B19" s="7" t="s">
        <v>11</v>
      </c>
      <c r="C19" s="7" t="s">
        <v>31</v>
      </c>
      <c r="D19" s="29">
        <v>66521.705199999997</v>
      </c>
      <c r="E19" s="29">
        <v>101062.98330000001</v>
      </c>
      <c r="F19" s="13">
        <f t="shared" si="0"/>
        <v>34541.27810000001</v>
      </c>
    </row>
    <row r="20" spans="1:6">
      <c r="A20" s="3" t="s">
        <v>32</v>
      </c>
      <c r="B20" s="4" t="s">
        <v>13</v>
      </c>
      <c r="C20" s="4" t="s">
        <v>5</v>
      </c>
      <c r="D20" s="30">
        <v>6889009.5903000003</v>
      </c>
      <c r="E20" s="30">
        <v>6123459.5259999996</v>
      </c>
      <c r="F20" s="14">
        <f t="shared" si="0"/>
        <v>-765550.06430000067</v>
      </c>
    </row>
    <row r="21" spans="1:6">
      <c r="A21" s="6" t="s">
        <v>33</v>
      </c>
      <c r="B21" s="7" t="s">
        <v>13</v>
      </c>
      <c r="C21" s="7" t="s">
        <v>4</v>
      </c>
      <c r="D21" s="29">
        <v>1234613.1329000001</v>
      </c>
      <c r="E21" s="29">
        <v>1141916.9058999999</v>
      </c>
      <c r="F21" s="13">
        <f t="shared" si="0"/>
        <v>-92696.227000000188</v>
      </c>
    </row>
    <row r="22" spans="1:6">
      <c r="A22" s="6" t="s">
        <v>34</v>
      </c>
      <c r="B22" s="7" t="s">
        <v>13</v>
      </c>
      <c r="C22" s="7" t="s">
        <v>7</v>
      </c>
      <c r="D22" s="29">
        <v>4242426.1705999998</v>
      </c>
      <c r="E22" s="29">
        <v>3683732.0284000002</v>
      </c>
      <c r="F22" s="13">
        <f t="shared" si="0"/>
        <v>-558694.14219999965</v>
      </c>
    </row>
    <row r="23" spans="1:6">
      <c r="A23" s="6" t="s">
        <v>35</v>
      </c>
      <c r="B23" s="7" t="s">
        <v>13</v>
      </c>
      <c r="C23" s="7" t="s">
        <v>9</v>
      </c>
      <c r="D23" s="29">
        <v>579570.11910000001</v>
      </c>
      <c r="E23" s="29">
        <v>1110530.9058000001</v>
      </c>
      <c r="F23" s="13">
        <f t="shared" si="0"/>
        <v>530960.78670000006</v>
      </c>
    </row>
    <row r="24" spans="1:6" s="5" customFormat="1">
      <c r="A24" s="6" t="s">
        <v>36</v>
      </c>
      <c r="B24" s="7" t="s">
        <v>13</v>
      </c>
      <c r="C24" s="7" t="s">
        <v>13</v>
      </c>
      <c r="D24" s="29">
        <v>832400.16769999999</v>
      </c>
      <c r="E24" s="29">
        <v>187279.68590000001</v>
      </c>
      <c r="F24" s="13">
        <f t="shared" si="0"/>
        <v>-645120.48179999995</v>
      </c>
    </row>
    <row r="25" spans="1:6">
      <c r="A25" s="3" t="s">
        <v>37</v>
      </c>
      <c r="B25" s="4" t="s">
        <v>15</v>
      </c>
      <c r="C25" s="4" t="s">
        <v>5</v>
      </c>
      <c r="D25" s="30">
        <v>19496.4094</v>
      </c>
      <c r="E25" s="30">
        <v>47811.188600000001</v>
      </c>
      <c r="F25" s="14">
        <f t="shared" si="0"/>
        <v>28314.779200000001</v>
      </c>
    </row>
    <row r="26" spans="1:6" ht="15.75" customHeight="1">
      <c r="A26" s="6" t="s">
        <v>157</v>
      </c>
      <c r="B26" s="7" t="s">
        <v>15</v>
      </c>
      <c r="C26" s="7" t="s">
        <v>9</v>
      </c>
      <c r="D26" s="30"/>
      <c r="E26" s="29">
        <v>198.83699999999999</v>
      </c>
      <c r="F26" s="13">
        <f t="shared" si="0"/>
        <v>198.83699999999999</v>
      </c>
    </row>
    <row r="27" spans="1:6" s="5" customFormat="1">
      <c r="A27" s="6" t="s">
        <v>38</v>
      </c>
      <c r="B27" s="7" t="s">
        <v>15</v>
      </c>
      <c r="C27" s="7" t="s">
        <v>13</v>
      </c>
      <c r="D27" s="29">
        <v>19496.4094</v>
      </c>
      <c r="E27" s="29">
        <v>47612.351600000002</v>
      </c>
      <c r="F27" s="13">
        <f t="shared" si="0"/>
        <v>28115.942200000001</v>
      </c>
    </row>
    <row r="28" spans="1:6">
      <c r="A28" s="3" t="s">
        <v>39</v>
      </c>
      <c r="B28" s="4" t="s">
        <v>17</v>
      </c>
      <c r="C28" s="4" t="s">
        <v>5</v>
      </c>
      <c r="D28" s="30">
        <v>13894734.851199999</v>
      </c>
      <c r="E28" s="30">
        <v>14339962.540100001</v>
      </c>
      <c r="F28" s="14">
        <f t="shared" si="0"/>
        <v>445227.68890000135</v>
      </c>
    </row>
    <row r="29" spans="1:6">
      <c r="A29" s="6" t="s">
        <v>40</v>
      </c>
      <c r="B29" s="7" t="s">
        <v>17</v>
      </c>
      <c r="C29" s="7" t="s">
        <v>4</v>
      </c>
      <c r="D29" s="29">
        <v>5467960.0173000004</v>
      </c>
      <c r="E29" s="29">
        <v>6108672.3397000004</v>
      </c>
      <c r="F29" s="13">
        <f t="shared" si="0"/>
        <v>640712.32239999995</v>
      </c>
    </row>
    <row r="30" spans="1:6">
      <c r="A30" s="6" t="s">
        <v>41</v>
      </c>
      <c r="B30" s="7" t="s">
        <v>17</v>
      </c>
      <c r="C30" s="7" t="s">
        <v>7</v>
      </c>
      <c r="D30" s="29">
        <v>6318596.7313000001</v>
      </c>
      <c r="E30" s="29">
        <v>5846152.9297000002</v>
      </c>
      <c r="F30" s="13">
        <f t="shared" si="0"/>
        <v>-472443.80159999989</v>
      </c>
    </row>
    <row r="31" spans="1:6">
      <c r="A31" s="6" t="s">
        <v>42</v>
      </c>
      <c r="B31" s="7" t="s">
        <v>17</v>
      </c>
      <c r="C31" s="7" t="s">
        <v>9</v>
      </c>
      <c r="D31" s="29">
        <v>1190838.9482</v>
      </c>
      <c r="E31" s="29">
        <v>1363207.9317000001</v>
      </c>
      <c r="F31" s="13">
        <f t="shared" si="0"/>
        <v>172368.98350000009</v>
      </c>
    </row>
    <row r="32" spans="1:6" ht="25.5">
      <c r="A32" s="6" t="s">
        <v>43</v>
      </c>
      <c r="B32" s="7" t="s">
        <v>17</v>
      </c>
      <c r="C32" s="7" t="s">
        <v>13</v>
      </c>
      <c r="D32" s="29">
        <v>38203.0484</v>
      </c>
      <c r="E32" s="29">
        <v>43719.259599999998</v>
      </c>
      <c r="F32" s="13">
        <f t="shared" si="0"/>
        <v>5516.2111999999979</v>
      </c>
    </row>
    <row r="33" spans="1:6">
      <c r="A33" s="6" t="s">
        <v>44</v>
      </c>
      <c r="B33" s="7" t="s">
        <v>17</v>
      </c>
      <c r="C33" s="7" t="s">
        <v>17</v>
      </c>
      <c r="D33" s="29">
        <v>9346.8423999999995</v>
      </c>
      <c r="E33" s="29">
        <v>12362.5123</v>
      </c>
      <c r="F33" s="13">
        <f t="shared" si="0"/>
        <v>3015.6699000000008</v>
      </c>
    </row>
    <row r="34" spans="1:6" s="5" customFormat="1">
      <c r="A34" s="6" t="s">
        <v>45</v>
      </c>
      <c r="B34" s="7" t="s">
        <v>17</v>
      </c>
      <c r="C34" s="7" t="s">
        <v>23</v>
      </c>
      <c r="D34" s="29">
        <v>869789.26359999995</v>
      </c>
      <c r="E34" s="29">
        <v>965847.56709999999</v>
      </c>
      <c r="F34" s="13">
        <f t="shared" si="0"/>
        <v>96058.303500000038</v>
      </c>
    </row>
    <row r="35" spans="1:6">
      <c r="A35" s="3" t="s">
        <v>46</v>
      </c>
      <c r="B35" s="4" t="s">
        <v>28</v>
      </c>
      <c r="C35" s="4" t="s">
        <v>5</v>
      </c>
      <c r="D35" s="30">
        <v>716839.19290000002</v>
      </c>
      <c r="E35" s="30">
        <v>882404.46270000003</v>
      </c>
      <c r="F35" s="14">
        <f t="shared" si="0"/>
        <v>165565.26980000001</v>
      </c>
    </row>
    <row r="36" spans="1:6">
      <c r="A36" s="6" t="s">
        <v>47</v>
      </c>
      <c r="B36" s="7" t="s">
        <v>28</v>
      </c>
      <c r="C36" s="7" t="s">
        <v>4</v>
      </c>
      <c r="D36" s="29">
        <v>659881.06449999998</v>
      </c>
      <c r="E36" s="29">
        <v>814577.68909999996</v>
      </c>
      <c r="F36" s="13">
        <f t="shared" si="0"/>
        <v>154696.62459999998</v>
      </c>
    </row>
    <row r="37" spans="1:6" s="5" customFormat="1">
      <c r="A37" s="6" t="s">
        <v>48</v>
      </c>
      <c r="B37" s="7" t="s">
        <v>28</v>
      </c>
      <c r="C37" s="7" t="s">
        <v>11</v>
      </c>
      <c r="D37" s="29">
        <v>56958.128400000001</v>
      </c>
      <c r="E37" s="29">
        <v>67826.7736</v>
      </c>
      <c r="F37" s="13">
        <f t="shared" si="0"/>
        <v>10868.645199999999</v>
      </c>
    </row>
    <row r="38" spans="1:6">
      <c r="A38" s="3" t="s">
        <v>49</v>
      </c>
      <c r="B38" s="4" t="s">
        <v>50</v>
      </c>
      <c r="C38" s="4" t="s">
        <v>5</v>
      </c>
      <c r="D38" s="30">
        <v>2383145.1121999999</v>
      </c>
      <c r="E38" s="30">
        <v>2870280.1039</v>
      </c>
      <c r="F38" s="14">
        <f t="shared" si="0"/>
        <v>487134.99170000013</v>
      </c>
    </row>
    <row r="39" spans="1:6">
      <c r="A39" s="6" t="s">
        <v>51</v>
      </c>
      <c r="B39" s="7" t="s">
        <v>50</v>
      </c>
      <c r="C39" s="7" t="s">
        <v>4</v>
      </c>
      <c r="D39" s="29">
        <v>117289.1208</v>
      </c>
      <c r="E39" s="29">
        <v>153696.7213</v>
      </c>
      <c r="F39" s="13">
        <f t="shared" si="0"/>
        <v>36407.6005</v>
      </c>
    </row>
    <row r="40" spans="1:6">
      <c r="A40" s="6" t="s">
        <v>52</v>
      </c>
      <c r="B40" s="7" t="s">
        <v>50</v>
      </c>
      <c r="C40" s="7" t="s">
        <v>7</v>
      </c>
      <c r="D40" s="29">
        <v>882000.85199999996</v>
      </c>
      <c r="E40" s="29">
        <v>1035256.9291</v>
      </c>
      <c r="F40" s="13">
        <f t="shared" si="0"/>
        <v>153256.07709999999</v>
      </c>
    </row>
    <row r="41" spans="1:6">
      <c r="A41" s="6" t="s">
        <v>53</v>
      </c>
      <c r="B41" s="7" t="s">
        <v>50</v>
      </c>
      <c r="C41" s="7" t="s">
        <v>9</v>
      </c>
      <c r="D41" s="29">
        <v>424273.05349999998</v>
      </c>
      <c r="E41" s="29">
        <v>432375.74959999998</v>
      </c>
      <c r="F41" s="13">
        <f t="shared" si="0"/>
        <v>8102.696100000001</v>
      </c>
    </row>
    <row r="42" spans="1:6">
      <c r="A42" s="6" t="s">
        <v>54</v>
      </c>
      <c r="B42" s="7" t="s">
        <v>50</v>
      </c>
      <c r="C42" s="7" t="s">
        <v>11</v>
      </c>
      <c r="D42" s="29">
        <v>561563.29790000001</v>
      </c>
      <c r="E42" s="29">
        <v>811317.0564</v>
      </c>
      <c r="F42" s="13">
        <f t="shared" si="0"/>
        <v>249753.7585</v>
      </c>
    </row>
    <row r="43" spans="1:6" s="5" customFormat="1">
      <c r="A43" s="6" t="s">
        <v>55</v>
      </c>
      <c r="B43" s="7" t="s">
        <v>50</v>
      </c>
      <c r="C43" s="7" t="s">
        <v>15</v>
      </c>
      <c r="D43" s="29">
        <v>398018.788</v>
      </c>
      <c r="E43" s="29">
        <v>437633.64750000002</v>
      </c>
      <c r="F43" s="13">
        <f t="shared" si="0"/>
        <v>39614.85950000002</v>
      </c>
    </row>
    <row r="44" spans="1:6">
      <c r="A44" s="3" t="s">
        <v>56</v>
      </c>
      <c r="B44" s="4" t="s">
        <v>18</v>
      </c>
      <c r="C44" s="4" t="s">
        <v>5</v>
      </c>
      <c r="D44" s="30">
        <v>706413.15139999997</v>
      </c>
      <c r="E44" s="30">
        <v>683910.2746</v>
      </c>
      <c r="F44" s="14">
        <f t="shared" si="0"/>
        <v>-22502.876799999969</v>
      </c>
    </row>
    <row r="45" spans="1:6">
      <c r="A45" s="6" t="s">
        <v>57</v>
      </c>
      <c r="B45" s="7" t="s">
        <v>18</v>
      </c>
      <c r="C45" s="7" t="s">
        <v>4</v>
      </c>
      <c r="D45" s="29">
        <v>657821.22140000004</v>
      </c>
      <c r="E45" s="29">
        <v>632202.58750000002</v>
      </c>
      <c r="F45" s="13">
        <f t="shared" si="0"/>
        <v>-25618.633900000015</v>
      </c>
    </row>
    <row r="46" spans="1:6">
      <c r="A46" s="6" t="s">
        <v>58</v>
      </c>
      <c r="B46" s="7" t="s">
        <v>18</v>
      </c>
      <c r="C46" s="7" t="s">
        <v>7</v>
      </c>
      <c r="D46" s="29">
        <v>38082.989600000001</v>
      </c>
      <c r="E46" s="29">
        <v>39253.8482</v>
      </c>
      <c r="F46" s="13">
        <f t="shared" si="0"/>
        <v>1170.8585999999996</v>
      </c>
    </row>
    <row r="47" spans="1:6" s="5" customFormat="1">
      <c r="A47" s="6" t="s">
        <v>59</v>
      </c>
      <c r="B47" s="7" t="s">
        <v>18</v>
      </c>
      <c r="C47" s="7" t="s">
        <v>13</v>
      </c>
      <c r="D47" s="29">
        <v>10508.940399999999</v>
      </c>
      <c r="E47" s="29">
        <v>12453.838900000001</v>
      </c>
      <c r="F47" s="13">
        <f t="shared" si="0"/>
        <v>1944.8985000000011</v>
      </c>
    </row>
    <row r="48" spans="1:6">
      <c r="A48" s="3" t="s">
        <v>60</v>
      </c>
      <c r="B48" s="4" t="s">
        <v>31</v>
      </c>
      <c r="C48" s="4" t="s">
        <v>5</v>
      </c>
      <c r="D48" s="30">
        <v>6900</v>
      </c>
      <c r="E48" s="30">
        <v>13197.134099999999</v>
      </c>
      <c r="F48" s="14">
        <f t="shared" si="0"/>
        <v>6297.1340999999993</v>
      </c>
    </row>
    <row r="49" spans="1:6">
      <c r="A49" s="6" t="s">
        <v>158</v>
      </c>
      <c r="B49" s="7" t="s">
        <v>31</v>
      </c>
      <c r="C49" s="7" t="s">
        <v>4</v>
      </c>
      <c r="D49" s="30"/>
      <c r="E49" s="29">
        <v>7597.1341000000002</v>
      </c>
      <c r="F49" s="13">
        <f t="shared" si="0"/>
        <v>7597.1341000000002</v>
      </c>
    </row>
    <row r="50" spans="1:6">
      <c r="A50" s="6" t="s">
        <v>61</v>
      </c>
      <c r="B50" s="7" t="s">
        <v>31</v>
      </c>
      <c r="C50" s="7" t="s">
        <v>7</v>
      </c>
      <c r="D50" s="29">
        <v>6900</v>
      </c>
      <c r="E50" s="29">
        <v>5600</v>
      </c>
      <c r="F50" s="13">
        <f t="shared" si="0"/>
        <v>-1300</v>
      </c>
    </row>
    <row r="51" spans="1:6" ht="25.5">
      <c r="A51" s="3" t="s">
        <v>62</v>
      </c>
      <c r="B51" s="4" t="s">
        <v>20</v>
      </c>
      <c r="C51" s="4" t="s">
        <v>5</v>
      </c>
      <c r="D51" s="30">
        <v>20947.6587</v>
      </c>
      <c r="E51" s="30">
        <v>24448.087599999999</v>
      </c>
      <c r="F51" s="14">
        <f t="shared" si="0"/>
        <v>3500.428899999999</v>
      </c>
    </row>
    <row r="52" spans="1:6" s="5" customFormat="1" ht="13.5" customHeight="1">
      <c r="A52" s="6" t="s">
        <v>63</v>
      </c>
      <c r="B52" s="7" t="s">
        <v>20</v>
      </c>
      <c r="C52" s="7" t="s">
        <v>4</v>
      </c>
      <c r="D52" s="29">
        <v>20947.6587</v>
      </c>
      <c r="E52" s="29">
        <v>24448.087599999999</v>
      </c>
      <c r="F52" s="13">
        <f t="shared" si="0"/>
        <v>3500.428899999999</v>
      </c>
    </row>
    <row r="53" spans="1:6">
      <c r="A53" s="3" t="s">
        <v>64</v>
      </c>
      <c r="B53" s="4" t="s">
        <v>5</v>
      </c>
      <c r="C53" s="4" t="s">
        <v>5</v>
      </c>
      <c r="D53" s="30">
        <v>32840968.014600001</v>
      </c>
      <c r="E53" s="30">
        <v>32628406.423999999</v>
      </c>
      <c r="F53" s="14">
        <f t="shared" si="0"/>
        <v>-212561.59060000256</v>
      </c>
    </row>
    <row r="55" spans="1:6">
      <c r="E55" s="17"/>
    </row>
  </sheetData>
  <autoFilter ref="A3:G53"/>
  <mergeCells count="1">
    <mergeCell ref="A1:F1"/>
  </mergeCells>
  <pageMargins left="0.51181102362204722" right="0.19685039370078741" top="0.15748031496062992" bottom="0.15748031496062992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9"/>
  <sheetViews>
    <sheetView workbookViewId="0">
      <selection activeCell="B54" sqref="B54"/>
    </sheetView>
  </sheetViews>
  <sheetFormatPr defaultRowHeight="15"/>
  <cols>
    <col min="1" max="1" width="21.42578125" style="27" customWidth="1"/>
    <col min="2" max="2" width="30" style="35" customWidth="1"/>
    <col min="3" max="3" width="15.140625" style="15" customWidth="1"/>
    <col min="4" max="4" width="14.7109375" style="15" customWidth="1"/>
    <col min="5" max="5" width="12.140625" style="15" customWidth="1"/>
    <col min="6" max="6" width="9.5703125" style="15" customWidth="1"/>
    <col min="7" max="16384" width="9.140625" style="15"/>
  </cols>
  <sheetData>
    <row r="1" spans="1:6">
      <c r="A1" s="42" t="s">
        <v>159</v>
      </c>
      <c r="B1" s="42"/>
      <c r="C1" s="42"/>
      <c r="D1" s="42"/>
      <c r="E1" s="42"/>
      <c r="F1" s="42"/>
    </row>
    <row r="2" spans="1:6">
      <c r="A2" s="22"/>
      <c r="B2" s="22"/>
      <c r="C2" s="18"/>
      <c r="D2" s="18"/>
      <c r="E2" s="18"/>
      <c r="F2" s="19" t="s">
        <v>66</v>
      </c>
    </row>
    <row r="3" spans="1:6" ht="48">
      <c r="A3" s="16" t="s">
        <v>67</v>
      </c>
      <c r="B3" s="16" t="s">
        <v>68</v>
      </c>
      <c r="C3" s="20" t="s">
        <v>153</v>
      </c>
      <c r="D3" s="20" t="s">
        <v>160</v>
      </c>
      <c r="E3" s="21" t="s">
        <v>161</v>
      </c>
      <c r="F3" s="21" t="s">
        <v>162</v>
      </c>
    </row>
    <row r="4" spans="1:6" ht="24">
      <c r="A4" s="23" t="s">
        <v>69</v>
      </c>
      <c r="B4" s="31" t="s">
        <v>70</v>
      </c>
      <c r="C4" s="36">
        <v>9498809.6557899993</v>
      </c>
      <c r="D4" s="36">
        <v>12059002.5</v>
      </c>
      <c r="E4" s="37">
        <f>D4-C4</f>
        <v>2560192.8442100007</v>
      </c>
      <c r="F4" s="37">
        <f>E4*100/C4</f>
        <v>26.952775526451727</v>
      </c>
    </row>
    <row r="5" spans="1:6">
      <c r="A5" s="23"/>
      <c r="B5" s="31" t="s">
        <v>71</v>
      </c>
      <c r="C5" s="36">
        <v>8100103.8505300004</v>
      </c>
      <c r="D5" s="36">
        <v>10618098.924769999</v>
      </c>
      <c r="E5" s="36">
        <f t="shared" ref="E5:E49" si="0">D5-C5</f>
        <v>2517995.0742399991</v>
      </c>
      <c r="F5" s="36">
        <f t="shared" ref="F5:F7" si="1">E5*100/C5</f>
        <v>31.085960386486196</v>
      </c>
    </row>
    <row r="6" spans="1:6">
      <c r="A6" s="23" t="s">
        <v>72</v>
      </c>
      <c r="B6" s="31" t="s">
        <v>73</v>
      </c>
      <c r="C6" s="36">
        <v>5685070.7061599996</v>
      </c>
      <c r="D6" s="36">
        <v>7822985.8097700002</v>
      </c>
      <c r="E6" s="36">
        <f t="shared" si="0"/>
        <v>2137915.1036100006</v>
      </c>
      <c r="F6" s="36">
        <f t="shared" si="1"/>
        <v>37.605778610519039</v>
      </c>
    </row>
    <row r="7" spans="1:6">
      <c r="A7" s="23" t="s">
        <v>74</v>
      </c>
      <c r="B7" s="31" t="s">
        <v>75</v>
      </c>
      <c r="C7" s="36">
        <v>5685070.7061599996</v>
      </c>
      <c r="D7" s="36">
        <v>7822985.8097700002</v>
      </c>
      <c r="E7" s="36">
        <f t="shared" si="0"/>
        <v>2137915.1036100006</v>
      </c>
      <c r="F7" s="36">
        <f t="shared" si="1"/>
        <v>37.605778610519039</v>
      </c>
    </row>
    <row r="8" spans="1:6" ht="36">
      <c r="A8" s="23" t="s">
        <v>76</v>
      </c>
      <c r="B8" s="31" t="s">
        <v>77</v>
      </c>
      <c r="C8" s="36">
        <v>59675.375240000001</v>
      </c>
      <c r="D8" s="36">
        <v>63552.631280000001</v>
      </c>
      <c r="E8" s="36">
        <f t="shared" si="0"/>
        <v>3877.2560400000002</v>
      </c>
      <c r="F8" s="36">
        <f t="shared" ref="F8:F18" si="2">E8*100/C8</f>
        <v>6.4972461830472108</v>
      </c>
    </row>
    <row r="9" spans="1:6" ht="24">
      <c r="A9" s="23" t="s">
        <v>78</v>
      </c>
      <c r="B9" s="31" t="s">
        <v>79</v>
      </c>
      <c r="C9" s="36">
        <v>807254.05538999999</v>
      </c>
      <c r="D9" s="36">
        <v>1090677.3332799999</v>
      </c>
      <c r="E9" s="36">
        <f t="shared" si="0"/>
        <v>283423.27788999991</v>
      </c>
      <c r="F9" s="36">
        <f t="shared" si="2"/>
        <v>35.109551447601291</v>
      </c>
    </row>
    <row r="10" spans="1:6" ht="36">
      <c r="A10" s="23" t="s">
        <v>80</v>
      </c>
      <c r="B10" s="31" t="s">
        <v>81</v>
      </c>
      <c r="C10" s="36">
        <v>731978.94683999999</v>
      </c>
      <c r="D10" s="36">
        <v>908741.91573999997</v>
      </c>
      <c r="E10" s="36">
        <f t="shared" si="0"/>
        <v>176762.96889999998</v>
      </c>
      <c r="F10" s="36">
        <f t="shared" si="2"/>
        <v>24.148641113668234</v>
      </c>
    </row>
    <row r="11" spans="1:6" ht="24">
      <c r="A11" s="23" t="s">
        <v>82</v>
      </c>
      <c r="B11" s="31" t="s">
        <v>83</v>
      </c>
      <c r="C11" s="36">
        <v>-2726.30555</v>
      </c>
      <c r="D11" s="36">
        <v>1063.6140700000001</v>
      </c>
      <c r="E11" s="36">
        <f t="shared" si="0"/>
        <v>3789.9196200000001</v>
      </c>
      <c r="F11" s="36">
        <f t="shared" si="2"/>
        <v>-139.01301781819723</v>
      </c>
    </row>
    <row r="12" spans="1:6">
      <c r="A12" s="23" t="s">
        <v>84</v>
      </c>
      <c r="B12" s="31" t="s">
        <v>85</v>
      </c>
      <c r="C12" s="36">
        <v>3417.5820399999998</v>
      </c>
      <c r="D12" s="36">
        <v>24297.972040000001</v>
      </c>
      <c r="E12" s="36">
        <f t="shared" si="0"/>
        <v>20880.39</v>
      </c>
      <c r="F12" s="36">
        <f t="shared" si="2"/>
        <v>610.96967843382049</v>
      </c>
    </row>
    <row r="13" spans="1:6" ht="36">
      <c r="A13" s="23" t="s">
        <v>86</v>
      </c>
      <c r="B13" s="31" t="s">
        <v>87</v>
      </c>
      <c r="C13" s="36">
        <v>74583.832060000001</v>
      </c>
      <c r="D13" s="36">
        <v>156573.83142999999</v>
      </c>
      <c r="E13" s="36">
        <f t="shared" si="0"/>
        <v>81989.99936999999</v>
      </c>
      <c r="F13" s="36">
        <f t="shared" si="2"/>
        <v>109.92999032825504</v>
      </c>
    </row>
    <row r="14" spans="1:6">
      <c r="A14" s="23" t="s">
        <v>88</v>
      </c>
      <c r="B14" s="31" t="s">
        <v>89</v>
      </c>
      <c r="C14" s="36">
        <v>1447897.3872799999</v>
      </c>
      <c r="D14" s="36">
        <v>1461447.3068599999</v>
      </c>
      <c r="E14" s="36">
        <f t="shared" si="0"/>
        <v>13549.919579999987</v>
      </c>
      <c r="F14" s="36">
        <f t="shared" si="2"/>
        <v>0.93583424481859723</v>
      </c>
    </row>
    <row r="15" spans="1:6">
      <c r="A15" s="23" t="s">
        <v>90</v>
      </c>
      <c r="B15" s="31" t="s">
        <v>91</v>
      </c>
      <c r="C15" s="36">
        <v>176317.10148000001</v>
      </c>
      <c r="D15" s="36">
        <v>212289.96831</v>
      </c>
      <c r="E15" s="36">
        <f t="shared" si="0"/>
        <v>35972.866829999984</v>
      </c>
      <c r="F15" s="36">
        <f t="shared" si="2"/>
        <v>20.40236966694944</v>
      </c>
    </row>
    <row r="16" spans="1:6">
      <c r="A16" s="23" t="s">
        <v>92</v>
      </c>
      <c r="B16" s="31" t="s">
        <v>93</v>
      </c>
      <c r="C16" s="36">
        <v>27818.6469</v>
      </c>
      <c r="D16" s="36">
        <v>30267.424579999999</v>
      </c>
      <c r="E16" s="36">
        <f t="shared" si="0"/>
        <v>2448.7776799999992</v>
      </c>
      <c r="F16" s="36">
        <f t="shared" si="2"/>
        <v>8.8026484134999361</v>
      </c>
    </row>
    <row r="17" spans="1:6">
      <c r="A17" s="23" t="s">
        <v>94</v>
      </c>
      <c r="B17" s="31" t="s">
        <v>95</v>
      </c>
      <c r="C17" s="36">
        <v>1243761.6388999999</v>
      </c>
      <c r="D17" s="36">
        <v>1218889.9139700001</v>
      </c>
      <c r="E17" s="36">
        <f t="shared" si="0"/>
        <v>-24871.724929999793</v>
      </c>
      <c r="F17" s="36">
        <f t="shared" si="2"/>
        <v>-1.9997179646090943</v>
      </c>
    </row>
    <row r="18" spans="1:6">
      <c r="A18" s="23" t="s">
        <v>96</v>
      </c>
      <c r="B18" s="31" t="s">
        <v>97</v>
      </c>
      <c r="C18" s="36">
        <v>100206.21846</v>
      </c>
      <c r="D18" s="36">
        <v>179435.84357999999</v>
      </c>
      <c r="E18" s="36">
        <f t="shared" si="0"/>
        <v>79229.625119999982</v>
      </c>
      <c r="F18" s="36">
        <f t="shared" si="2"/>
        <v>79.066575246152624</v>
      </c>
    </row>
    <row r="19" spans="1:6" ht="60">
      <c r="A19" s="23" t="s">
        <v>98</v>
      </c>
      <c r="B19" s="31" t="s">
        <v>99</v>
      </c>
      <c r="C19" s="36">
        <v>0.108</v>
      </c>
      <c r="D19" s="36">
        <v>0</v>
      </c>
      <c r="E19" s="36">
        <f t="shared" si="0"/>
        <v>-0.108</v>
      </c>
      <c r="F19" s="36">
        <v>0</v>
      </c>
    </row>
    <row r="20" spans="1:6">
      <c r="A20" s="23"/>
      <c r="B20" s="31" t="s">
        <v>100</v>
      </c>
      <c r="C20" s="36">
        <v>1398705.8052600001</v>
      </c>
      <c r="D20" s="36">
        <v>1440903.6283499999</v>
      </c>
      <c r="E20" s="36">
        <f t="shared" si="0"/>
        <v>42197.823089999845</v>
      </c>
      <c r="F20" s="36">
        <f t="shared" ref="F20:F26" si="3">E20*100/C20</f>
        <v>3.0169191356259404</v>
      </c>
    </row>
    <row r="21" spans="1:6" ht="60">
      <c r="A21" s="23" t="s">
        <v>101</v>
      </c>
      <c r="B21" s="31" t="s">
        <v>102</v>
      </c>
      <c r="C21" s="36">
        <v>445129.89454000001</v>
      </c>
      <c r="D21" s="36">
        <v>482472.53585000004</v>
      </c>
      <c r="E21" s="36">
        <f t="shared" si="0"/>
        <v>37342.641310000035</v>
      </c>
      <c r="F21" s="36">
        <f t="shared" si="3"/>
        <v>8.3891560122220401</v>
      </c>
    </row>
    <row r="22" spans="1:6" ht="72">
      <c r="A22" s="23" t="s">
        <v>163</v>
      </c>
      <c r="B22" s="31" t="s">
        <v>164</v>
      </c>
      <c r="C22" s="36">
        <v>0</v>
      </c>
      <c r="D22" s="36">
        <v>14207.775</v>
      </c>
      <c r="E22" s="36">
        <f t="shared" si="0"/>
        <v>14207.775</v>
      </c>
      <c r="F22" s="36"/>
    </row>
    <row r="23" spans="1:6" ht="120">
      <c r="A23" s="23" t="s">
        <v>103</v>
      </c>
      <c r="B23" s="31" t="s">
        <v>104</v>
      </c>
      <c r="C23" s="36">
        <v>368760.09554000001</v>
      </c>
      <c r="D23" s="36">
        <v>381648.1</v>
      </c>
      <c r="E23" s="36">
        <f t="shared" si="0"/>
        <v>12888.004459999967</v>
      </c>
      <c r="F23" s="36">
        <f t="shared" si="3"/>
        <v>3.4949563729576547</v>
      </c>
    </row>
    <row r="24" spans="1:6" ht="96">
      <c r="A24" s="23" t="s">
        <v>105</v>
      </c>
      <c r="B24" s="31" t="s">
        <v>106</v>
      </c>
      <c r="C24" s="36">
        <v>294350.75241000002</v>
      </c>
      <c r="D24" s="36">
        <v>303233.27730999998</v>
      </c>
      <c r="E24" s="36">
        <f t="shared" si="0"/>
        <v>8882.5248999999603</v>
      </c>
      <c r="F24" s="36">
        <f t="shared" si="3"/>
        <v>3.0176667894592386</v>
      </c>
    </row>
    <row r="25" spans="1:6" ht="48">
      <c r="A25" s="23" t="s">
        <v>107</v>
      </c>
      <c r="B25" s="31" t="s">
        <v>108</v>
      </c>
      <c r="C25" s="36">
        <v>74367.211450000003</v>
      </c>
      <c r="D25" s="36">
        <v>78414.830560000002</v>
      </c>
      <c r="E25" s="36">
        <f t="shared" si="0"/>
        <v>4047.6191099999996</v>
      </c>
      <c r="F25" s="36">
        <f t="shared" si="3"/>
        <v>5.4427469190792142</v>
      </c>
    </row>
    <row r="26" spans="1:6" ht="156">
      <c r="A26" s="23" t="s">
        <v>109</v>
      </c>
      <c r="B26" s="31" t="s">
        <v>110</v>
      </c>
      <c r="C26" s="36">
        <v>47.904220000000002</v>
      </c>
      <c r="D26" s="36">
        <v>95.4</v>
      </c>
      <c r="E26" s="36">
        <f t="shared" si="0"/>
        <v>47.495780000000003</v>
      </c>
      <c r="F26" s="36">
        <f t="shared" si="3"/>
        <v>99.147382005176169</v>
      </c>
    </row>
    <row r="27" spans="1:6">
      <c r="A27" s="24" t="s">
        <v>146</v>
      </c>
      <c r="B27" s="32" t="s">
        <v>147</v>
      </c>
      <c r="C27" s="36">
        <v>42.131680000000003</v>
      </c>
      <c r="D27" s="36">
        <v>86.2</v>
      </c>
      <c r="E27" s="38">
        <f t="shared" si="0"/>
        <v>44.06832</v>
      </c>
      <c r="F27" s="38"/>
    </row>
    <row r="28" spans="1:6" ht="36">
      <c r="A28" s="23" t="s">
        <v>111</v>
      </c>
      <c r="B28" s="31" t="s">
        <v>112</v>
      </c>
      <c r="C28" s="36">
        <v>535.8125</v>
      </c>
      <c r="D28" s="36">
        <v>571.51327000000003</v>
      </c>
      <c r="E28" s="36">
        <f t="shared" si="0"/>
        <v>35.700770000000034</v>
      </c>
      <c r="F28" s="36">
        <f t="shared" ref="F28:F46" si="4">E28*100/C28</f>
        <v>6.6629221975971138</v>
      </c>
    </row>
    <row r="29" spans="1:6" ht="108">
      <c r="A29" s="23" t="s">
        <v>113</v>
      </c>
      <c r="B29" s="31" t="s">
        <v>114</v>
      </c>
      <c r="C29" s="36">
        <v>75786.082280000002</v>
      </c>
      <c r="D29" s="36">
        <v>85863.574299999993</v>
      </c>
      <c r="E29" s="36">
        <f t="shared" si="0"/>
        <v>10077.492019999991</v>
      </c>
      <c r="F29" s="36">
        <f t="shared" si="4"/>
        <v>13.297285882607826</v>
      </c>
    </row>
    <row r="30" spans="1:6" ht="24">
      <c r="A30" s="23" t="s">
        <v>115</v>
      </c>
      <c r="B30" s="31" t="s">
        <v>116</v>
      </c>
      <c r="C30" s="36">
        <v>83973.133189999993</v>
      </c>
      <c r="D30" s="36">
        <v>81480.886929999993</v>
      </c>
      <c r="E30" s="36">
        <f t="shared" si="0"/>
        <v>-2492.2462599999999</v>
      </c>
      <c r="F30" s="36">
        <f t="shared" si="4"/>
        <v>-2.9679090982123686</v>
      </c>
    </row>
    <row r="31" spans="1:6" ht="48">
      <c r="A31" s="23" t="s">
        <v>117</v>
      </c>
      <c r="B31" s="31" t="s">
        <v>118</v>
      </c>
      <c r="C31" s="36">
        <v>721321.47935000004</v>
      </c>
      <c r="D31" s="36">
        <v>598987.15031000006</v>
      </c>
      <c r="E31" s="36">
        <f t="shared" si="0"/>
        <v>-122334.32903999998</v>
      </c>
      <c r="F31" s="36">
        <f t="shared" si="4"/>
        <v>-16.959751309532383</v>
      </c>
    </row>
    <row r="32" spans="1:6" ht="36">
      <c r="A32" s="25" t="s">
        <v>119</v>
      </c>
      <c r="B32" s="33" t="s">
        <v>120</v>
      </c>
      <c r="C32" s="36">
        <v>72115.188729999994</v>
      </c>
      <c r="D32" s="36">
        <v>113706.65147</v>
      </c>
      <c r="E32" s="36">
        <f t="shared" si="0"/>
        <v>41591.462740000003</v>
      </c>
      <c r="F32" s="36">
        <f t="shared" si="4"/>
        <v>57.673651657099398</v>
      </c>
    </row>
    <row r="33" spans="1:6">
      <c r="A33" s="43" t="s">
        <v>165</v>
      </c>
      <c r="B33" s="44" t="s">
        <v>166</v>
      </c>
      <c r="C33" s="36">
        <v>472.911</v>
      </c>
      <c r="D33" s="36">
        <v>2634.6717100000001</v>
      </c>
      <c r="E33" s="36">
        <f t="shared" si="0"/>
        <v>2161.76071</v>
      </c>
      <c r="F33" s="36">
        <f t="shared" si="4"/>
        <v>457.11787418774355</v>
      </c>
    </row>
    <row r="34" spans="1:6" ht="96">
      <c r="A34" s="26" t="s">
        <v>121</v>
      </c>
      <c r="B34" s="31" t="s">
        <v>122</v>
      </c>
      <c r="C34" s="36">
        <v>44593.404210000001</v>
      </c>
      <c r="D34" s="36">
        <v>43200.959450000002</v>
      </c>
      <c r="E34" s="36">
        <f t="shared" si="0"/>
        <v>-1392.4447599999985</v>
      </c>
      <c r="F34" s="36">
        <f t="shared" si="4"/>
        <v>-3.1225352373698012</v>
      </c>
    </row>
    <row r="35" spans="1:6" ht="48">
      <c r="A35" s="23" t="s">
        <v>123</v>
      </c>
      <c r="B35" s="31" t="s">
        <v>124</v>
      </c>
      <c r="C35" s="36">
        <v>27048.873520000001</v>
      </c>
      <c r="D35" s="36">
        <v>67871.020310000007</v>
      </c>
      <c r="E35" s="36">
        <f t="shared" si="0"/>
        <v>40822.146790000006</v>
      </c>
      <c r="F35" s="36">
        <f t="shared" si="4"/>
        <v>150.91995147160569</v>
      </c>
    </row>
    <row r="36" spans="1:6" ht="24">
      <c r="A36" s="23" t="s">
        <v>125</v>
      </c>
      <c r="B36" s="31" t="s">
        <v>126</v>
      </c>
      <c r="C36" s="36">
        <v>71043.081999999995</v>
      </c>
      <c r="D36" s="36">
        <v>48360.511700000003</v>
      </c>
      <c r="E36" s="36">
        <f t="shared" si="0"/>
        <v>-22682.570299999992</v>
      </c>
      <c r="F36" s="36">
        <f t="shared" si="4"/>
        <v>-31.927908617478046</v>
      </c>
    </row>
    <row r="37" spans="1:6" ht="24">
      <c r="A37" s="23" t="s">
        <v>127</v>
      </c>
      <c r="B37" s="31" t="s">
        <v>128</v>
      </c>
      <c r="C37" s="36">
        <v>5123.0274499999996</v>
      </c>
      <c r="D37" s="36">
        <v>115895.89208999999</v>
      </c>
      <c r="E37" s="36">
        <f t="shared" si="0"/>
        <v>110772.86464</v>
      </c>
      <c r="F37" s="36">
        <f t="shared" si="4"/>
        <v>2162.253974258912</v>
      </c>
    </row>
    <row r="38" spans="1:6">
      <c r="A38" s="23" t="s">
        <v>129</v>
      </c>
      <c r="B38" s="31" t="s">
        <v>130</v>
      </c>
      <c r="C38" s="36">
        <v>22883473.06123</v>
      </c>
      <c r="D38" s="36">
        <v>20882001.800000001</v>
      </c>
      <c r="E38" s="36">
        <f t="shared" si="0"/>
        <v>-2001471.2612299994</v>
      </c>
      <c r="F38" s="36">
        <f t="shared" si="4"/>
        <v>-8.7463614280690791</v>
      </c>
    </row>
    <row r="39" spans="1:6" ht="48">
      <c r="A39" s="23" t="s">
        <v>131</v>
      </c>
      <c r="B39" s="31" t="s">
        <v>132</v>
      </c>
      <c r="C39" s="36">
        <v>22856893.59457</v>
      </c>
      <c r="D39" s="36">
        <v>20838476.100000001</v>
      </c>
      <c r="E39" s="36">
        <f t="shared" si="0"/>
        <v>-2018417.4945699982</v>
      </c>
      <c r="F39" s="36">
        <f t="shared" si="4"/>
        <v>-8.8306728393288925</v>
      </c>
    </row>
    <row r="40" spans="1:6" ht="24">
      <c r="A40" s="23" t="s">
        <v>133</v>
      </c>
      <c r="B40" s="31" t="s">
        <v>134</v>
      </c>
      <c r="C40" s="36">
        <v>3353617.5</v>
      </c>
      <c r="D40" s="36">
        <v>3950818.8</v>
      </c>
      <c r="E40" s="36">
        <f t="shared" si="0"/>
        <v>597201.29999999981</v>
      </c>
      <c r="F40" s="36">
        <f t="shared" si="4"/>
        <v>17.807674846639483</v>
      </c>
    </row>
    <row r="41" spans="1:6" ht="36">
      <c r="A41" s="23" t="s">
        <v>135</v>
      </c>
      <c r="B41" s="31" t="s">
        <v>136</v>
      </c>
      <c r="C41" s="36">
        <v>4363617.8309800001</v>
      </c>
      <c r="D41" s="36">
        <v>3464730.1</v>
      </c>
      <c r="E41" s="36">
        <f t="shared" si="0"/>
        <v>-898887.73097999999</v>
      </c>
      <c r="F41" s="36">
        <f t="shared" si="4"/>
        <v>-20.599597989499554</v>
      </c>
    </row>
    <row r="42" spans="1:6" ht="24">
      <c r="A42" s="23" t="s">
        <v>137</v>
      </c>
      <c r="B42" s="31" t="s">
        <v>138</v>
      </c>
      <c r="C42" s="36">
        <v>12518392.500460001</v>
      </c>
      <c r="D42" s="36">
        <v>13149229.1</v>
      </c>
      <c r="E42" s="36">
        <f t="shared" si="0"/>
        <v>630836.59953999892</v>
      </c>
      <c r="F42" s="36">
        <f t="shared" si="4"/>
        <v>5.0392780024816943</v>
      </c>
    </row>
    <row r="43" spans="1:6">
      <c r="A43" s="23" t="s">
        <v>139</v>
      </c>
      <c r="B43" s="31" t="s">
        <v>140</v>
      </c>
      <c r="C43" s="36">
        <v>2621265.7631299999</v>
      </c>
      <c r="D43" s="36">
        <v>273698.09999999998</v>
      </c>
      <c r="E43" s="36">
        <f t="shared" si="0"/>
        <v>-2347567.6631299998</v>
      </c>
      <c r="F43" s="36">
        <f t="shared" si="4"/>
        <v>-89.558552061001905</v>
      </c>
    </row>
    <row r="44" spans="1:6" ht="48">
      <c r="A44" s="23" t="s">
        <v>167</v>
      </c>
      <c r="B44" s="31" t="s">
        <v>168</v>
      </c>
      <c r="C44" s="36">
        <v>0</v>
      </c>
      <c r="D44" s="36">
        <v>9328.02045</v>
      </c>
      <c r="E44" s="36">
        <f t="shared" si="0"/>
        <v>9328.02045</v>
      </c>
      <c r="F44" s="36"/>
    </row>
    <row r="45" spans="1:6" ht="24">
      <c r="A45" s="23" t="s">
        <v>141</v>
      </c>
      <c r="B45" s="31" t="s">
        <v>142</v>
      </c>
      <c r="C45" s="36">
        <v>39250.784180000002</v>
      </c>
      <c r="D45" s="36">
        <v>35078.309840000002</v>
      </c>
      <c r="E45" s="36">
        <f t="shared" si="0"/>
        <v>-4172.4743400000007</v>
      </c>
      <c r="F45" s="36">
        <f t="shared" si="4"/>
        <v>-10.630295488786844</v>
      </c>
    </row>
    <row r="46" spans="1:6" ht="24">
      <c r="A46" s="23" t="s">
        <v>148</v>
      </c>
      <c r="B46" s="31" t="s">
        <v>149</v>
      </c>
      <c r="C46" s="36">
        <v>39250.784180000002</v>
      </c>
      <c r="D46" s="36">
        <v>35078.309840000002</v>
      </c>
      <c r="E46" s="36">
        <f t="shared" si="0"/>
        <v>-4172.4743400000007</v>
      </c>
      <c r="F46" s="36">
        <f t="shared" si="4"/>
        <v>-10.630295488786844</v>
      </c>
    </row>
    <row r="47" spans="1:6" ht="36">
      <c r="A47" s="23" t="s">
        <v>150</v>
      </c>
      <c r="B47" s="31" t="s">
        <v>151</v>
      </c>
      <c r="C47" s="36">
        <v>801.61626000000001</v>
      </c>
      <c r="D47" s="36">
        <v>59147.199939999999</v>
      </c>
      <c r="E47" s="36">
        <f t="shared" si="0"/>
        <v>58345.583679999996</v>
      </c>
      <c r="F47" s="36"/>
    </row>
    <row r="48" spans="1:6" ht="48">
      <c r="A48" s="23" t="s">
        <v>143</v>
      </c>
      <c r="B48" s="31" t="s">
        <v>144</v>
      </c>
      <c r="C48" s="36">
        <v>-13472.933779999999</v>
      </c>
      <c r="D48" s="36">
        <v>-60027.874600000003</v>
      </c>
      <c r="E48" s="36">
        <f t="shared" si="0"/>
        <v>-46554.940820000003</v>
      </c>
      <c r="F48" s="36">
        <f>E48*100/C48</f>
        <v>345.54419683342348</v>
      </c>
    </row>
    <row r="49" spans="1:6">
      <c r="A49" s="28" t="s">
        <v>145</v>
      </c>
      <c r="B49" s="34"/>
      <c r="C49" s="39">
        <v>32382282.717020001</v>
      </c>
      <c r="D49" s="39">
        <v>32941004.300000001</v>
      </c>
      <c r="E49" s="39">
        <f t="shared" si="0"/>
        <v>558721.58297999948</v>
      </c>
      <c r="F49" s="39">
        <f>E49*100/C49</f>
        <v>1.7253928262640286</v>
      </c>
    </row>
  </sheetData>
  <mergeCells count="1">
    <mergeCell ref="A1:F1"/>
  </mergeCells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</vt:lpstr>
      <vt:lpstr>доходы</vt:lpstr>
    </vt:vector>
  </TitlesOfParts>
  <Company>FINNKZ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</dc:creator>
  <cp:lastModifiedBy>les</cp:lastModifiedBy>
  <dcterms:created xsi:type="dcterms:W3CDTF">2022-02-28T03:43:55Z</dcterms:created>
  <dcterms:modified xsi:type="dcterms:W3CDTF">2025-02-10T08:18:16Z</dcterms:modified>
</cp:coreProperties>
</file>